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0"/>
  </bookViews>
  <sheets>
    <sheet name="Финансирование_1" sheetId="1" state="visible" r:id="rId1"/>
  </sheets>
  <definedNames>
    <definedName name="Print_Titles" localSheetId="0" hidden="0">Финансирование_1!$5:$7</definedName>
    <definedName name="_xlnm.Print_Area" localSheetId="0">Финансирование_1!$A$1:$E$59</definedName>
  </definedNames>
  <calcPr/>
</workbook>
</file>

<file path=xl/sharedStrings.xml><?xml version="1.0" encoding="utf-8"?>
<sst xmlns="http://schemas.openxmlformats.org/spreadsheetml/2006/main" count="60" uniqueCount="60">
  <si>
    <r>
      <t xml:space="preserve">Приложение № 7
</t>
    </r>
    <r>
      <rPr>
        <b/>
        <sz val="10"/>
        <rFont val="Times New Roman"/>
      </rPr>
      <t xml:space="preserve">к пояснительной записке</t>
    </r>
  </si>
  <si>
    <t xml:space="preserve">                         Распределение бюджетных ассигнований по разделам и подразделам классификации расходов бюджетов
на 2026 год и плановый период 2027-2028 годов</t>
  </si>
  <si>
    <t xml:space="preserve">Наименование показателя</t>
  </si>
  <si>
    <t xml:space="preserve">Раздел\
подраздел</t>
  </si>
  <si>
    <t xml:space="preserve">Сумма (руб.)</t>
  </si>
  <si>
    <t xml:space="preserve">2026 год</t>
  </si>
  <si>
    <t xml:space="preserve">2027 год</t>
  </si>
  <si>
    <t xml:space="preserve">2028 год</t>
  </si>
  <si>
    <t xml:space="preserve">ОБЩЕГОСУДАРСТВЕННЫЕ ВОПРОСЫ</t>
  </si>
  <si>
    <t xml:space="preserve">Функционирование высшего должностного лица субъекта Российской Федерации и муниципального образования</t>
  </si>
  <si>
    <t xml:space="preserve"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</si>
  <si>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</si>
  <si>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 xml:space="preserve">Судебная система</t>
  </si>
  <si>
    <t xml:space="preserve">Обеспечение деятельности финансовых, налоговых и таможенных органов и органов финансового (финансово-бюджетного) надзора</t>
  </si>
  <si>
    <t xml:space="preserve">Резервные фонды</t>
  </si>
  <si>
    <t xml:space="preserve">Другие общегосударственные вопросы</t>
  </si>
  <si>
    <t xml:space="preserve">НАЦИОНАЛЬНАЯ ОБОРОНА</t>
  </si>
  <si>
    <t xml:space="preserve">Мобилизационная и вневойсковая подготовка</t>
  </si>
  <si>
    <t xml:space="preserve">НАЦИОНАЛЬНАЯ БЕЗОПАСНОСТЬ И ПРАВООХРАНИТЕЛЬНАЯ ДЕЯТЕЛЬНОСТЬ</t>
  </si>
  <si>
    <t xml:space="preserve">Гражданская оборона</t>
  </si>
  <si>
    <t xml:space="preserve">Защита населения и территории от чрезвычайных ситуаций природного и техногенного характера, пожарная безопасность</t>
  </si>
  <si>
    <t xml:space="preserve">Другие вопросы в области национальной безопасности и правоохранительной деятельности</t>
  </si>
  <si>
    <t xml:space="preserve">НАЦИОНАЛЬНАЯ ЭКОНОМИКА</t>
  </si>
  <si>
    <t xml:space="preserve">Сельское хозяйство и рыболовство</t>
  </si>
  <si>
    <t>Транспорт</t>
  </si>
  <si>
    <t xml:space="preserve">Дорожное хозяйство (дорожные фонды)</t>
  </si>
  <si>
    <t xml:space="preserve">Связь и информатика</t>
  </si>
  <si>
    <t xml:space="preserve">Другие вопросы в области национальной экономики</t>
  </si>
  <si>
    <t xml:space="preserve">ЖИЛИЩНО-КОММУНАЛЬНОЕ ХОЗЯЙСТВО</t>
  </si>
  <si>
    <t xml:space="preserve">Жилищное хозяйство</t>
  </si>
  <si>
    <t xml:space="preserve">Коммунальное хозяйство</t>
  </si>
  <si>
    <t>Благоустройство</t>
  </si>
  <si>
    <t xml:space="preserve">Другие вопросы в области жилищно-коммунального хозяйства</t>
  </si>
  <si>
    <t xml:space="preserve">ОХРАНА ОКРУЖАЮЩЕЙ СРЕДЫ</t>
  </si>
  <si>
    <t xml:space="preserve">Охрана объектов растительного и животного мира и среды их обитания</t>
  </si>
  <si>
    <t xml:space="preserve">Другие вопросы в области охраны окружающей среды</t>
  </si>
  <si>
    <t>ОБРАЗОВАНИЕ</t>
  </si>
  <si>
    <t xml:space="preserve">Дошкольное образование</t>
  </si>
  <si>
    <t xml:space="preserve">Общее образование</t>
  </si>
  <si>
    <t xml:space="preserve">Дополнительное образование детей</t>
  </si>
  <si>
    <t xml:space="preserve">Профессиональная подготовка, переподготовка и повышение квалификации</t>
  </si>
  <si>
    <t xml:space="preserve">Молодежная политика</t>
  </si>
  <si>
    <t xml:space="preserve">Другие вопросы в области образования</t>
  </si>
  <si>
    <t xml:space="preserve">КУЛЬТУРА, КИНЕМАТОГРАФИЯ</t>
  </si>
  <si>
    <t>Культура</t>
  </si>
  <si>
    <t xml:space="preserve">Другие вопросы в области культуры, кинематографии</t>
  </si>
  <si>
    <t xml:space="preserve">СОЦИАЛЬНАЯ ПОЛИТИКА</t>
  </si>
  <si>
    <t xml:space="preserve">Пенсионное обеспечение</t>
  </si>
  <si>
    <t xml:space="preserve">Социальное обеспечение населения</t>
  </si>
  <si>
    <t xml:space="preserve">Охрана семьи и детства</t>
  </si>
  <si>
    <t xml:space="preserve">Другие вопросы в области социальной политики</t>
  </si>
  <si>
    <t xml:space="preserve">ФИЗИЧЕСКАЯ КУЛЬТУРА И СПОРТ</t>
  </si>
  <si>
    <t xml:space="preserve">Массовый спорт</t>
  </si>
  <si>
    <t xml:space="preserve">Другие вопросы в области физической культуры и спорта</t>
  </si>
  <si>
    <t xml:space="preserve">СРЕДСТВА МАССОВОЙ ИНФОРМАЦИИ</t>
  </si>
  <si>
    <t xml:space="preserve">Периодическая печать и издательства</t>
  </si>
  <si>
    <t xml:space="preserve">ОБСЛУЖИВАНИЕ ГОСУДАРСТВЕННОГО (МУНИЦИПАЛЬНОГО) ДОЛГА</t>
  </si>
  <si>
    <t xml:space="preserve">Обслуживание государственного (муниципального) внутреннего долга</t>
  </si>
  <si>
    <t xml:space="preserve">Условно утверждаемые расходы</t>
  </si>
  <si>
    <t>ИТОГО: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</si>
</sst>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4">
    <numFmt numFmtId="160" formatCode="000"/>
    <numFmt numFmtId="161" formatCode="00\.00;&quot;&quot;;&quot;&quot;"/>
    <numFmt numFmtId="162" formatCode="#,##0.00;[Red]\-#,##0.00;0.00"/>
    <numFmt numFmtId="163" formatCode="#,##0.00_ ;[Red]\-#,##0.00\ "/>
  </numFmts>
  <fonts count="9">
    <font>
      <sz val="10.000000"/>
      <color theme="1"/>
      <name val="Arial"/>
    </font>
    <font>
      <sz val="10.000000"/>
      <name val="Arial"/>
    </font>
    <font>
      <sz val="10.000000"/>
      <name val="Times New Roman"/>
    </font>
    <font>
      <b/>
      <sz val="11.000000"/>
      <name val="Times New Roman"/>
    </font>
    <font>
      <sz val="8.000000"/>
      <name val="Times New Roman"/>
    </font>
    <font>
      <b/>
      <sz val="10.000000"/>
      <name val="Times New Roman"/>
    </font>
    <font>
      <b/>
      <sz val="8.000000"/>
      <name val="Arial"/>
    </font>
    <font>
      <sz val="8.000000"/>
      <name val="Arial"/>
    </font>
    <font>
      <b/>
      <sz val="8.000000"/>
      <color indexed="65"/>
      <name val="Arial"/>
    </font>
  </fonts>
  <fills count="3">
    <fill>
      <patternFill patternType="none"/>
    </fill>
    <fill>
      <patternFill patternType="gray125"/>
    </fill>
    <fill>
      <patternFill patternType="solid">
        <fgColor theme="0"/>
        <bgColor theme="0"/>
      </patternFill>
    </fill>
  </fills>
  <borders count="5">
    <border>
      <left style="none"/>
      <right style="none"/>
      <top style="none"/>
      <bottom style="none"/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none"/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</borders>
  <cellStyleXfs count="2">
    <xf fontId="0" fillId="0" borderId="0" numFmtId="0" applyNumberFormat="1" applyFont="1" applyFill="1" applyBorder="1"/>
    <xf fontId="1" fillId="0" borderId="0" numFmtId="0" applyNumberFormat="1" applyFont="1" applyFill="1" applyBorder="1"/>
  </cellStyleXfs>
  <cellXfs count="29">
    <xf fontId="0" fillId="0" borderId="0" numFmtId="0" xfId="0"/>
    <xf fontId="0" fillId="0" borderId="0" numFmtId="0" xfId="0" applyAlignment="1">
      <alignment vertical="center"/>
    </xf>
    <xf fontId="0" fillId="0" borderId="0" numFmtId="0" xfId="0" applyAlignment="1">
      <alignment horizontal="center" vertical="center"/>
    </xf>
    <xf fontId="2" fillId="0" borderId="0" numFmtId="0" xfId="0" applyFont="1" applyAlignment="1" applyProtection="1">
      <alignment vertical="center"/>
      <protection hidden="1"/>
    </xf>
    <xf fontId="2" fillId="0" borderId="0" numFmtId="0" xfId="0" applyFont="1" applyAlignment="1" applyProtection="1">
      <alignment horizontal="center" vertical="center"/>
      <protection hidden="1"/>
    </xf>
    <xf fontId="2" fillId="0" borderId="0" numFmtId="0" xfId="0" applyFont="1" applyAlignment="1" applyProtection="1">
      <alignment horizontal="center" vertical="center" wrapText="1"/>
      <protection hidden="1"/>
    </xf>
    <xf fontId="2" fillId="0" borderId="0" numFmtId="0" xfId="0" applyFont="1" applyAlignment="1" applyProtection="1">
      <alignment horizontal="right" vertical="center"/>
      <protection hidden="1"/>
    </xf>
    <xf fontId="3" fillId="0" borderId="0" numFmtId="0" xfId="0" applyFont="1" applyAlignment="1" applyProtection="1">
      <alignment horizontal="center" vertical="center" wrapText="1"/>
      <protection hidden="1"/>
    </xf>
    <xf fontId="3" fillId="0" borderId="0" numFmtId="0" xfId="0" applyFont="1" applyAlignment="1" applyProtection="1">
      <alignment horizontal="center" vertical="center"/>
      <protection hidden="1"/>
    </xf>
    <xf fontId="4" fillId="0" borderId="0" numFmtId="0" xfId="0" applyFont="1" applyAlignment="1" applyProtection="1">
      <alignment horizontal="centerContinuous" vertical="center"/>
      <protection hidden="1"/>
    </xf>
    <xf fontId="5" fillId="2" borderId="1" numFmtId="0" xfId="1" applyFont="1" applyFill="1" applyBorder="1" applyAlignment="1" applyProtection="1">
      <alignment horizontal="center" vertical="center" wrapText="1"/>
      <protection hidden="1"/>
    </xf>
    <xf fontId="5" fillId="0" borderId="1" numFmtId="0" xfId="0" applyFont="1" applyBorder="1" applyAlignment="1" applyProtection="1">
      <alignment horizontal="center" vertical="center" wrapText="1"/>
      <protection hidden="1"/>
    </xf>
    <xf fontId="5" fillId="0" borderId="1" numFmtId="0" xfId="0" applyFont="1" applyBorder="1" applyAlignment="1" applyProtection="1">
      <alignment horizontal="center" vertical="center"/>
      <protection hidden="1"/>
    </xf>
    <xf fontId="6" fillId="0" borderId="1" numFmtId="160" xfId="1" applyNumberFormat="1" applyFont="1" applyBorder="1" applyAlignment="1" applyProtection="1">
      <alignment horizontal="left" vertical="top" wrapText="1"/>
      <protection hidden="1"/>
    </xf>
    <xf fontId="6" fillId="0" borderId="1" numFmtId="161" xfId="1" applyNumberFormat="1" applyFont="1" applyBorder="1" applyAlignment="1" applyProtection="1">
      <alignment horizontal="center" vertical="center"/>
      <protection hidden="1"/>
    </xf>
    <xf fontId="6" fillId="0" borderId="1" numFmtId="162" xfId="1" applyNumberFormat="1" applyFont="1" applyBorder="1" applyAlignment="1" applyProtection="1">
      <alignment horizontal="center" vertical="center"/>
      <protection hidden="1"/>
    </xf>
    <xf fontId="7" fillId="0" borderId="1" numFmtId="160" xfId="1" applyNumberFormat="1" applyFont="1" applyBorder="1" applyAlignment="1" applyProtection="1">
      <alignment horizontal="left" vertical="top" wrapText="1"/>
      <protection hidden="1"/>
    </xf>
    <xf fontId="7" fillId="0" borderId="1" numFmtId="161" xfId="1" applyNumberFormat="1" applyFont="1" applyBorder="1" applyAlignment="1" applyProtection="1">
      <alignment horizontal="center" vertical="center"/>
      <protection hidden="1"/>
    </xf>
    <xf fontId="7" fillId="0" borderId="1" numFmtId="162" xfId="1" applyNumberFormat="1" applyFont="1" applyBorder="1" applyAlignment="1" applyProtection="1">
      <alignment horizontal="center" vertical="center"/>
      <protection hidden="1"/>
    </xf>
    <xf fontId="7" fillId="0" borderId="2" numFmtId="160" xfId="0" applyNumberFormat="1" applyFont="1" applyBorder="1" applyAlignment="1" applyProtection="1">
      <alignment horizontal="left" vertical="top" wrapText="1"/>
      <protection hidden="1"/>
    </xf>
    <xf fontId="7" fillId="0" borderId="3" numFmtId="161" xfId="0" applyNumberFormat="1" applyFont="1" applyBorder="1" applyAlignment="1" applyProtection="1">
      <alignment horizontal="right" vertical="center"/>
      <protection hidden="1"/>
    </xf>
    <xf fontId="7" fillId="0" borderId="3" numFmtId="162" xfId="0" applyNumberFormat="1" applyFont="1" applyBorder="1" applyAlignment="1" applyProtection="1">
      <alignment horizontal="center" vertical="center"/>
      <protection hidden="1"/>
    </xf>
    <xf fontId="7" fillId="0" borderId="4" numFmtId="162" xfId="0" applyNumberFormat="1" applyFont="1" applyBorder="1" applyAlignment="1" applyProtection="1">
      <alignment horizontal="center" vertical="center"/>
      <protection hidden="1"/>
    </xf>
    <xf fontId="0" fillId="0" borderId="0" numFmtId="0" xfId="0"/>
    <xf fontId="6" fillId="0" borderId="3" numFmtId="162" xfId="1" applyNumberFormat="1" applyFont="1" applyBorder="1" applyAlignment="1" applyProtection="1">
      <alignment horizontal="center" vertical="center"/>
      <protection hidden="1"/>
    </xf>
    <xf fontId="6" fillId="0" borderId="4" numFmtId="162" xfId="1" applyNumberFormat="1" applyFont="1" applyBorder="1" applyAlignment="1" applyProtection="1">
      <alignment horizontal="center" vertical="center"/>
      <protection hidden="1"/>
    </xf>
    <xf fontId="6" fillId="0" borderId="1" numFmtId="0" xfId="1" applyFont="1" applyBorder="1" applyAlignment="1" applyProtection="1">
      <alignment horizontal="left" vertical="top" wrapText="1"/>
      <protection hidden="1"/>
    </xf>
    <xf fontId="8" fillId="0" borderId="1" numFmtId="0" xfId="1" applyFont="1" applyBorder="1" applyAlignment="1" applyProtection="1">
      <alignment horizontal="center" vertical="center"/>
      <protection hidden="1"/>
    </xf>
    <xf fontId="0" fillId="0" borderId="0" numFmtId="163" xfId="0" applyNumberFormat="1" applyAlignment="1">
      <alignment horizontal="center" vertic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4" Type="http://schemas.openxmlformats.org/officeDocument/2006/relationships/styles" Target="styles.xml"/><Relationship  Id="rId3" Type="http://schemas.openxmlformats.org/officeDocument/2006/relationships/sharedStrings" Target="sharedStrings.xml"/><Relationship  Id="rId2" Type="http://schemas.openxmlformats.org/officeDocument/2006/relationships/theme" Target="theme/theme1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пј­пјі г‚ґг‚·гѓѓг‚Ї"/>
        <a:font script="Hang" typeface="л§‘мќЂ кі л”•"/>
        <a:font script="Hans" typeface="е®‹дЅ“"/>
        <a:font script="Hant" typeface="ж–°зґ°жЋй«”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пј­пјі жЋжњќ"/>
        <a:font script="Hang" typeface="л§‘мќЂ кі л”•"/>
        <a:font script="Hans" typeface="е®‹дЅ“"/>
        <a:font script="Hant" typeface="ж–°зґ°жЋй«”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showGridLines="0" showRuler="1" view="pageBreakPreview" zoomScale="100" workbookViewId="0">
      <selection activeCell="H69" activeCellId="0" sqref="H69"/>
    </sheetView>
  </sheetViews>
  <sheetFormatPr defaultColWidth="14.85546875" defaultRowHeight="12.75"/>
  <cols>
    <col customWidth="1" min="1" max="1" style="1" width="41.42578125"/>
    <col customWidth="1" min="2" max="2" style="2" width="9.140625"/>
    <col min="3" max="5" style="2" width="14.85546875"/>
  </cols>
  <sheetData>
    <row r="1" ht="27.75" customHeight="1">
      <c r="A1" s="3"/>
      <c r="B1" s="4"/>
      <c r="C1" s="4"/>
      <c r="D1" s="5" t="s">
        <v>0</v>
      </c>
      <c r="E1" s="5"/>
    </row>
    <row r="2" ht="22.5" customHeight="1">
      <c r="A2" s="6"/>
      <c r="B2" s="4"/>
      <c r="C2" s="4"/>
      <c r="D2" s="4"/>
      <c r="E2" s="4"/>
    </row>
    <row r="3" ht="51.75" customHeight="1">
      <c r="A3" s="7" t="s">
        <v>1</v>
      </c>
      <c r="B3" s="8"/>
      <c r="C3" s="8"/>
      <c r="D3" s="8"/>
      <c r="E3" s="8"/>
    </row>
    <row r="4">
      <c r="A4" s="9"/>
      <c r="B4" s="4"/>
      <c r="C4" s="4"/>
      <c r="D4" s="4"/>
      <c r="E4" s="4"/>
    </row>
    <row r="5">
      <c r="A5" s="10" t="s">
        <v>2</v>
      </c>
      <c r="B5" s="11" t="s">
        <v>3</v>
      </c>
      <c r="C5" s="11" t="s">
        <v>4</v>
      </c>
      <c r="D5" s="11"/>
      <c r="E5" s="11"/>
    </row>
    <row r="6">
      <c r="A6" s="10"/>
      <c r="B6" s="12"/>
      <c r="C6" s="11" t="s">
        <v>5</v>
      </c>
      <c r="D6" s="11" t="s">
        <v>6</v>
      </c>
      <c r="E6" s="12" t="s">
        <v>7</v>
      </c>
    </row>
    <row r="7">
      <c r="A7" s="10"/>
      <c r="B7" s="12"/>
      <c r="C7" s="11"/>
      <c r="D7" s="11"/>
      <c r="E7" s="12"/>
    </row>
    <row r="8">
      <c r="A8" s="13" t="s">
        <v>8</v>
      </c>
      <c r="B8" s="14">
        <v>100</v>
      </c>
      <c r="C8" s="15">
        <f>SUM(C9:C15)</f>
        <v>2438271379.5699997</v>
      </c>
      <c r="D8" s="15">
        <f t="shared" ref="D8:E8" si="0">SUM(D9:D15)</f>
        <v>2196081241.8800001</v>
      </c>
      <c r="E8" s="15">
        <f t="shared" si="0"/>
        <v>2174972618.4899998</v>
      </c>
    </row>
    <row r="9" ht="31.5">
      <c r="A9" s="16" t="s">
        <v>9</v>
      </c>
      <c r="B9" s="17">
        <v>102</v>
      </c>
      <c r="C9" s="18">
        <v>18105403.699999999</v>
      </c>
      <c r="D9" s="18">
        <v>18105403.699999999</v>
      </c>
      <c r="E9" s="18">
        <v>18056549.699999999</v>
      </c>
    </row>
    <row r="10" ht="42">
      <c r="A10" s="16" t="s">
        <v>10</v>
      </c>
      <c r="B10" s="17">
        <v>103</v>
      </c>
      <c r="C10" s="18">
        <v>90719480.959999993</v>
      </c>
      <c r="D10" s="18">
        <v>90528950.430000007</v>
      </c>
      <c r="E10" s="18">
        <v>90528950.430000007</v>
      </c>
    </row>
    <row r="11" ht="31.5">
      <c r="A11" s="16" t="s">
        <v>11</v>
      </c>
      <c r="B11" s="17">
        <v>104</v>
      </c>
      <c r="C11" s="18">
        <v>737074516.99000001</v>
      </c>
      <c r="D11" s="18">
        <v>732428899.61000001</v>
      </c>
      <c r="E11" s="18">
        <v>732160827.22000003</v>
      </c>
    </row>
    <row r="12">
      <c r="A12" s="16" t="s">
        <v>12</v>
      </c>
      <c r="B12" s="17">
        <v>105</v>
      </c>
      <c r="C12" s="18">
        <v>251600</v>
      </c>
      <c r="D12" s="18">
        <v>10000</v>
      </c>
      <c r="E12" s="18">
        <v>0</v>
      </c>
    </row>
    <row r="13" ht="31.5">
      <c r="A13" s="16" t="s">
        <v>13</v>
      </c>
      <c r="B13" s="17">
        <v>106</v>
      </c>
      <c r="C13" s="18">
        <v>210235777.56999999</v>
      </c>
      <c r="D13" s="18">
        <v>210235777.56999999</v>
      </c>
      <c r="E13" s="18">
        <v>210235777.56999999</v>
      </c>
    </row>
    <row r="14">
      <c r="A14" s="16" t="s">
        <v>14</v>
      </c>
      <c r="B14" s="17">
        <v>111</v>
      </c>
      <c r="C14" s="18">
        <v>30650000</v>
      </c>
      <c r="D14" s="18">
        <v>30650000</v>
      </c>
      <c r="E14" s="18">
        <v>30650000</v>
      </c>
    </row>
    <row r="15">
      <c r="A15" s="16" t="s">
        <v>15</v>
      </c>
      <c r="B15" s="17">
        <v>113</v>
      </c>
      <c r="C15" s="18">
        <v>1351234600.3499999</v>
      </c>
      <c r="D15" s="18">
        <v>1114122210.5699999</v>
      </c>
      <c r="E15" s="18">
        <v>1093340513.5699999</v>
      </c>
    </row>
    <row r="16">
      <c r="A16" s="13" t="s">
        <v>16</v>
      </c>
      <c r="B16" s="14">
        <v>200</v>
      </c>
      <c r="C16" s="15">
        <f>C17</f>
        <v>15424500</v>
      </c>
      <c r="D16" s="15">
        <f t="shared" ref="D16:E16" si="1">D17</f>
        <v>15710800</v>
      </c>
      <c r="E16" s="15">
        <f t="shared" si="1"/>
        <v>0</v>
      </c>
    </row>
    <row r="17">
      <c r="A17" s="16" t="s">
        <v>17</v>
      </c>
      <c r="B17" s="17">
        <v>203</v>
      </c>
      <c r="C17" s="18">
        <v>15424500</v>
      </c>
      <c r="D17" s="18">
        <v>15710800</v>
      </c>
      <c r="E17" s="18">
        <v>0</v>
      </c>
    </row>
    <row r="18" ht="21">
      <c r="A18" s="13" t="s">
        <v>18</v>
      </c>
      <c r="B18" s="14">
        <v>300</v>
      </c>
      <c r="C18" s="15">
        <f>C19+C20+C21</f>
        <v>277766540.95999998</v>
      </c>
      <c r="D18" s="15">
        <f t="shared" ref="D18:E18" si="2">D19+D20+D21</f>
        <v>256834720.96000001</v>
      </c>
      <c r="E18" s="15">
        <f t="shared" si="2"/>
        <v>256834720.96000001</v>
      </c>
    </row>
    <row r="19">
      <c r="A19" s="16" t="s">
        <v>19</v>
      </c>
      <c r="B19" s="17">
        <v>309</v>
      </c>
      <c r="C19" s="18">
        <v>306760</v>
      </c>
      <c r="D19" s="18">
        <v>306760</v>
      </c>
      <c r="E19" s="18">
        <v>306760</v>
      </c>
    </row>
    <row r="20" ht="31.5">
      <c r="A20" s="16" t="s">
        <v>20</v>
      </c>
      <c r="B20" s="17">
        <v>310</v>
      </c>
      <c r="C20" s="18">
        <v>277359780.95999998</v>
      </c>
      <c r="D20" s="18">
        <v>256427960.96000001</v>
      </c>
      <c r="E20" s="18">
        <v>256427960.96000001</v>
      </c>
    </row>
    <row r="21" ht="21">
      <c r="A21" s="19" t="s">
        <v>21</v>
      </c>
      <c r="B21" s="20">
        <v>314</v>
      </c>
      <c r="C21" s="21">
        <v>100000</v>
      </c>
      <c r="D21" s="21">
        <v>100000</v>
      </c>
      <c r="E21" s="22">
        <v>100000</v>
      </c>
    </row>
    <row r="22">
      <c r="A22" s="13" t="s">
        <v>22</v>
      </c>
      <c r="B22" s="14">
        <v>400</v>
      </c>
      <c r="C22" s="15">
        <f>SUM(C23:C27)</f>
        <v>943186021.7700001</v>
      </c>
      <c r="D22" s="15">
        <f t="shared" ref="D22:E22" si="3">SUM(D23:D27)</f>
        <v>858496752.48000002</v>
      </c>
      <c r="E22" s="15">
        <f t="shared" si="3"/>
        <v>858813680.48000002</v>
      </c>
    </row>
    <row r="23">
      <c r="A23" s="16" t="s">
        <v>23</v>
      </c>
      <c r="B23" s="17">
        <v>405</v>
      </c>
      <c r="C23" s="18">
        <v>3588700</v>
      </c>
      <c r="D23" s="18">
        <v>3588700</v>
      </c>
      <c r="E23" s="18">
        <v>3588700</v>
      </c>
    </row>
    <row r="24">
      <c r="A24" s="16" t="s">
        <v>24</v>
      </c>
      <c r="B24" s="17">
        <v>408</v>
      </c>
      <c r="C24" s="18">
        <v>528815786.93000001</v>
      </c>
      <c r="D24" s="18">
        <v>485213930.48000002</v>
      </c>
      <c r="E24" s="18">
        <v>485530858.48000002</v>
      </c>
    </row>
    <row r="25">
      <c r="A25" s="16" t="s">
        <v>25</v>
      </c>
      <c r="B25" s="17">
        <v>409</v>
      </c>
      <c r="C25" s="18">
        <v>239188599.99000001</v>
      </c>
      <c r="D25" s="18">
        <v>221152678.66</v>
      </c>
      <c r="E25" s="18">
        <v>221152678.66</v>
      </c>
    </row>
    <row r="26">
      <c r="A26" s="16" t="s">
        <v>26</v>
      </c>
      <c r="B26" s="17">
        <v>410</v>
      </c>
      <c r="C26" s="18">
        <v>6765460</v>
      </c>
      <c r="D26" s="18">
        <v>6765460</v>
      </c>
      <c r="E26" s="18">
        <v>6765460</v>
      </c>
    </row>
    <row r="27">
      <c r="A27" s="16" t="s">
        <v>27</v>
      </c>
      <c r="B27" s="17">
        <v>412</v>
      </c>
      <c r="C27" s="18">
        <v>164827474.84999999</v>
      </c>
      <c r="D27" s="18">
        <v>141775983.34</v>
      </c>
      <c r="E27" s="18">
        <v>141775983.34</v>
      </c>
    </row>
    <row r="28">
      <c r="A28" s="13" t="s">
        <v>28</v>
      </c>
      <c r="B28" s="14">
        <v>500</v>
      </c>
      <c r="C28" s="15">
        <f>SUM(C29:C32)</f>
        <v>2663050496.1899996</v>
      </c>
      <c r="D28" s="15">
        <f t="shared" ref="D28:E28" si="4">SUM(D29:D32)</f>
        <v>2347178264.4000001</v>
      </c>
      <c r="E28" s="15">
        <f t="shared" si="4"/>
        <v>2733026264.4000001</v>
      </c>
    </row>
    <row r="29">
      <c r="A29" s="16" t="s">
        <v>29</v>
      </c>
      <c r="B29" s="17">
        <v>501</v>
      </c>
      <c r="C29" s="18">
        <v>47668521.68</v>
      </c>
      <c r="D29" s="18">
        <v>7778201.9000000004</v>
      </c>
      <c r="E29" s="18">
        <v>7778201.9000000004</v>
      </c>
    </row>
    <row r="30">
      <c r="A30" s="16" t="s">
        <v>30</v>
      </c>
      <c r="B30" s="17">
        <v>502</v>
      </c>
      <c r="C30" s="18">
        <v>2380725515.7199998</v>
      </c>
      <c r="D30" s="18">
        <v>2188517853.96</v>
      </c>
      <c r="E30" s="18">
        <v>2574365853.96</v>
      </c>
    </row>
    <row r="31" s="23" customFormat="1">
      <c r="A31" s="16" t="s">
        <v>31</v>
      </c>
      <c r="B31" s="17">
        <v>503</v>
      </c>
      <c r="C31" s="18">
        <v>159983454.81999999</v>
      </c>
      <c r="D31" s="18">
        <v>76209204.569999993</v>
      </c>
      <c r="E31" s="18">
        <v>76209204.569999993</v>
      </c>
    </row>
    <row r="32" s="23" customFormat="1" ht="21">
      <c r="A32" s="16" t="s">
        <v>32</v>
      </c>
      <c r="B32" s="17">
        <v>505</v>
      </c>
      <c r="C32" s="18">
        <v>74673003.969999999</v>
      </c>
      <c r="D32" s="18">
        <v>74673003.969999999</v>
      </c>
      <c r="E32" s="18">
        <v>74673003.969999999</v>
      </c>
    </row>
    <row r="33">
      <c r="A33" s="13" t="s">
        <v>33</v>
      </c>
      <c r="B33" s="14">
        <v>600</v>
      </c>
      <c r="C33" s="15">
        <f>C34+C35</f>
        <v>53088723.990000002</v>
      </c>
      <c r="D33" s="15">
        <f t="shared" ref="D33:E33" si="5">D34+D35</f>
        <v>73578057.319999993</v>
      </c>
      <c r="E33" s="15">
        <f t="shared" si="5"/>
        <v>31544723.989999998</v>
      </c>
    </row>
    <row r="34" ht="21">
      <c r="A34" s="16" t="s">
        <v>34</v>
      </c>
      <c r="B34" s="17">
        <v>603</v>
      </c>
      <c r="C34" s="18">
        <v>4241500</v>
      </c>
      <c r="D34" s="18">
        <v>2697500</v>
      </c>
      <c r="E34" s="18">
        <v>2697500</v>
      </c>
    </row>
    <row r="35" ht="22.5">
      <c r="A35" s="16" t="s">
        <v>35</v>
      </c>
      <c r="B35" s="17">
        <v>605</v>
      </c>
      <c r="C35" s="18">
        <v>48847223.990000002</v>
      </c>
      <c r="D35" s="18">
        <v>70880557.319999993</v>
      </c>
      <c r="E35" s="18">
        <v>28847223.989999998</v>
      </c>
    </row>
    <row r="36">
      <c r="A36" s="13" t="s">
        <v>36</v>
      </c>
      <c r="B36" s="14">
        <v>700</v>
      </c>
      <c r="C36" s="15">
        <f>SUM(C37:C42)</f>
        <v>5321138113.5</v>
      </c>
      <c r="D36" s="15">
        <f t="shared" ref="D36:E36" si="6">SUM(D37:D42)</f>
        <v>5145307435.0500002</v>
      </c>
      <c r="E36" s="15">
        <f t="shared" si="6"/>
        <v>5129247748.1900005</v>
      </c>
    </row>
    <row r="37">
      <c r="A37" s="16" t="s">
        <v>37</v>
      </c>
      <c r="B37" s="17">
        <v>701</v>
      </c>
      <c r="C37" s="18">
        <v>901249960.44000006</v>
      </c>
      <c r="D37" s="18">
        <v>846258251.90999997</v>
      </c>
      <c r="E37" s="18">
        <v>846258251.90999997</v>
      </c>
    </row>
    <row r="38">
      <c r="A38" s="16" t="s">
        <v>38</v>
      </c>
      <c r="B38" s="17">
        <v>702</v>
      </c>
      <c r="C38" s="18">
        <v>3359787250.5599999</v>
      </c>
      <c r="D38" s="18">
        <v>3265888214.73</v>
      </c>
      <c r="E38" s="18">
        <v>3265918355.8699999</v>
      </c>
    </row>
    <row r="39">
      <c r="A39" s="16" t="s">
        <v>39</v>
      </c>
      <c r="B39" s="17">
        <v>703</v>
      </c>
      <c r="C39" s="18">
        <v>497268963.89999998</v>
      </c>
      <c r="D39" s="18">
        <v>487546971.81</v>
      </c>
      <c r="E39" s="18">
        <v>487546971.81</v>
      </c>
    </row>
    <row r="40" ht="21">
      <c r="A40" s="16" t="s">
        <v>40</v>
      </c>
      <c r="B40" s="17">
        <v>705</v>
      </c>
      <c r="C40" s="18">
        <v>3045854.8199999998</v>
      </c>
      <c r="D40" s="18">
        <v>3045854.8199999998</v>
      </c>
      <c r="E40" s="18">
        <v>3029854.8199999998</v>
      </c>
    </row>
    <row r="41">
      <c r="A41" s="16" t="s">
        <v>41</v>
      </c>
      <c r="B41" s="17">
        <v>707</v>
      </c>
      <c r="C41" s="18">
        <v>52244414.850000001</v>
      </c>
      <c r="D41" s="18">
        <v>51772972.850000001</v>
      </c>
      <c r="E41" s="18">
        <v>51862244.850000001</v>
      </c>
    </row>
    <row r="42">
      <c r="A42" s="16" t="s">
        <v>42</v>
      </c>
      <c r="B42" s="17">
        <v>709</v>
      </c>
      <c r="C42" s="18">
        <v>507541668.93000001</v>
      </c>
      <c r="D42" s="18">
        <v>490795168.93000001</v>
      </c>
      <c r="E42" s="18">
        <v>474632068.93000001</v>
      </c>
    </row>
    <row r="43">
      <c r="A43" s="13" t="s">
        <v>43</v>
      </c>
      <c r="B43" s="14">
        <v>800</v>
      </c>
      <c r="C43" s="15">
        <f>SUM(C44:C45)</f>
        <v>1017358276.6800001</v>
      </c>
      <c r="D43" s="15">
        <f t="shared" ref="D43:E43" si="7">SUM(D44:D45)</f>
        <v>1003060676.6800001</v>
      </c>
      <c r="E43" s="15">
        <f t="shared" si="7"/>
        <v>1002883976.6800001</v>
      </c>
    </row>
    <row r="44">
      <c r="A44" s="16" t="s">
        <v>44</v>
      </c>
      <c r="B44" s="17">
        <v>801</v>
      </c>
      <c r="C44" s="18">
        <v>780153438.5</v>
      </c>
      <c r="D44" s="18">
        <v>765855838.5</v>
      </c>
      <c r="E44" s="18">
        <v>765679138.5</v>
      </c>
    </row>
    <row r="45" ht="22.5">
      <c r="A45" s="16" t="s">
        <v>45</v>
      </c>
      <c r="B45" s="17">
        <v>804</v>
      </c>
      <c r="C45" s="18">
        <v>237204838.18000001</v>
      </c>
      <c r="D45" s="18">
        <v>237204838.18000001</v>
      </c>
      <c r="E45" s="18">
        <v>237204838.18000001</v>
      </c>
    </row>
    <row r="46">
      <c r="A46" s="13" t="s">
        <v>46</v>
      </c>
      <c r="B46" s="14">
        <v>1000</v>
      </c>
      <c r="C46" s="15">
        <f>SUM(C47:C50)</f>
        <v>1467511168.8800001</v>
      </c>
      <c r="D46" s="15">
        <f t="shared" ref="D46:E46" si="8">SUM(D47:D50)</f>
        <v>1446015668.75</v>
      </c>
      <c r="E46" s="15">
        <f t="shared" si="8"/>
        <v>1632379657.21</v>
      </c>
    </row>
    <row r="47">
      <c r="A47" s="16" t="s">
        <v>47</v>
      </c>
      <c r="B47" s="17">
        <v>1001</v>
      </c>
      <c r="C47" s="18">
        <v>84071544.400000006</v>
      </c>
      <c r="D47" s="18">
        <v>66783086.939999998</v>
      </c>
      <c r="E47" s="18">
        <v>66783086.939999998</v>
      </c>
    </row>
    <row r="48">
      <c r="A48" s="16" t="s">
        <v>48</v>
      </c>
      <c r="B48" s="17">
        <v>1003</v>
      </c>
      <c r="C48" s="18">
        <v>1355453424.48</v>
      </c>
      <c r="D48" s="18">
        <v>1352266381.8099999</v>
      </c>
      <c r="E48" s="18">
        <v>1539821270.27</v>
      </c>
    </row>
    <row r="49">
      <c r="A49" s="16" t="s">
        <v>49</v>
      </c>
      <c r="B49" s="17">
        <v>1004</v>
      </c>
      <c r="C49" s="18">
        <v>25073600</v>
      </c>
      <c r="D49" s="18">
        <v>24053600</v>
      </c>
      <c r="E49" s="18">
        <v>22862700</v>
      </c>
    </row>
    <row r="50">
      <c r="A50" s="16" t="s">
        <v>50</v>
      </c>
      <c r="B50" s="17">
        <v>1006</v>
      </c>
      <c r="C50" s="18">
        <v>2912600</v>
      </c>
      <c r="D50" s="18">
        <v>2912600</v>
      </c>
      <c r="E50" s="18">
        <v>2912600</v>
      </c>
    </row>
    <row r="51">
      <c r="A51" s="13" t="s">
        <v>51</v>
      </c>
      <c r="B51" s="14">
        <v>1100</v>
      </c>
      <c r="C51" s="15">
        <f>SUM(C52:C53)</f>
        <v>281293980.88</v>
      </c>
      <c r="D51" s="15">
        <f t="shared" ref="D51:E51" si="9">SUM(D52:D53)</f>
        <v>259417318.38</v>
      </c>
      <c r="E51" s="15">
        <f t="shared" si="9"/>
        <v>259328041.77000001</v>
      </c>
    </row>
    <row r="52">
      <c r="A52" s="16" t="s">
        <v>52</v>
      </c>
      <c r="B52" s="17">
        <v>1102</v>
      </c>
      <c r="C52" s="18">
        <v>258888874.83000001</v>
      </c>
      <c r="D52" s="18">
        <v>236922935.72</v>
      </c>
      <c r="E52" s="18">
        <v>236922935.72</v>
      </c>
    </row>
    <row r="53" ht="21">
      <c r="A53" s="16" t="s">
        <v>53</v>
      </c>
      <c r="B53" s="17">
        <v>1105</v>
      </c>
      <c r="C53" s="18">
        <v>22405106.050000001</v>
      </c>
      <c r="D53" s="18">
        <v>22494382.66</v>
      </c>
      <c r="E53" s="18">
        <v>22405106.050000001</v>
      </c>
    </row>
    <row r="54">
      <c r="A54" s="13" t="s">
        <v>54</v>
      </c>
      <c r="B54" s="14">
        <v>1200</v>
      </c>
      <c r="C54" s="24">
        <v>30260430.73</v>
      </c>
      <c r="D54" s="24">
        <v>29207754.800000001</v>
      </c>
      <c r="E54" s="25">
        <v>29207754.800000001</v>
      </c>
    </row>
    <row r="55">
      <c r="A55" s="16" t="s">
        <v>55</v>
      </c>
      <c r="B55" s="17">
        <v>1202</v>
      </c>
      <c r="C55" s="18">
        <v>30260430.73</v>
      </c>
      <c r="D55" s="18">
        <v>29207754.800000001</v>
      </c>
      <c r="E55" s="18">
        <v>29207754.800000001</v>
      </c>
    </row>
    <row r="56" ht="21">
      <c r="A56" s="13" t="s">
        <v>56</v>
      </c>
      <c r="B56" s="14">
        <v>1300</v>
      </c>
      <c r="C56" s="24">
        <v>91506.850000000006</v>
      </c>
      <c r="D56" s="24">
        <v>91506.850000000006</v>
      </c>
      <c r="E56" s="25">
        <v>91506.850000000006</v>
      </c>
    </row>
    <row r="57" ht="21">
      <c r="A57" s="16" t="s">
        <v>57</v>
      </c>
      <c r="B57" s="17">
        <v>1301</v>
      </c>
      <c r="C57" s="18">
        <v>91506.850000000006</v>
      </c>
      <c r="D57" s="18">
        <v>91506.850000000006</v>
      </c>
      <c r="E57" s="18">
        <v>91506.850000000006</v>
      </c>
    </row>
    <row r="58">
      <c r="A58" s="16" t="s">
        <v>58</v>
      </c>
      <c r="B58" s="17">
        <v>0</v>
      </c>
      <c r="C58" s="18">
        <v>0</v>
      </c>
      <c r="D58" s="18">
        <v>359638034.95999998</v>
      </c>
      <c r="E58" s="18">
        <v>795244054.60000002</v>
      </c>
    </row>
    <row r="59">
      <c r="A59" s="26" t="s">
        <v>59</v>
      </c>
      <c r="B59" s="27">
        <v>1403</v>
      </c>
      <c r="C59" s="15">
        <f>C8+C16+C18+C22+C28+C33+C36+C43+C46+C51+C56+C54+C58</f>
        <v>14508441140</v>
      </c>
      <c r="D59" s="15">
        <f t="shared" ref="D59:E59" si="10">D8+D16+D18+D22+D28+D33+D36+D43+D46+D51+D56+D54+D58</f>
        <v>13990618232.509998</v>
      </c>
      <c r="E59" s="15">
        <f t="shared" si="10"/>
        <v>14903574748.420002</v>
      </c>
    </row>
    <row r="60">
      <c r="D60" s="28"/>
    </row>
    <row r="61">
      <c r="C61" s="28"/>
      <c r="D61" s="28"/>
      <c r="E61" s="28"/>
    </row>
  </sheetData>
  <mergeCells count="8">
    <mergeCell ref="D1:E1"/>
    <mergeCell ref="A3:E3"/>
    <mergeCell ref="A5:A7"/>
    <mergeCell ref="B5:B7"/>
    <mergeCell ref="C5:E5"/>
    <mergeCell ref="C6:C7"/>
    <mergeCell ref="D6:D7"/>
    <mergeCell ref="E6:E7"/>
  </mergeCells>
  <printOptions headings="0" gridLines="0"/>
  <pageMargins left="0.39370078740157477" right="0.19685039370078738" top="0.39370078740157477" bottom="0.19685039370078738" header="0.51181102362204722" footer="0.51181102362204722"/>
  <pageSetup paperSize="9" scale="100" fitToWidth="1" fitToHeight="0" pageOrder="downThenOver" orientation="portrait" usePrinterDefaults="1" blackAndWhite="0" draft="0" cellComments="none" useFirstPageNumber="0" errors="displayed" horizontalDpi="600" verticalDpi="600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Р7-Офис/2025.3.1.923</Application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demyanenko</dc:creator>
  <cp:lastModifiedBy>putinceva</cp:lastModifiedBy>
  <cp:revision>1</cp:revision>
  <dcterms:created xsi:type="dcterms:W3CDTF">2021-11-08T07:21:46Z</dcterms:created>
  <dcterms:modified xsi:type="dcterms:W3CDTF">2025-11-14T02:31:29Z</dcterms:modified>
</cp:coreProperties>
</file>